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24226"/>
  <bookViews>
    <workbookView xWindow="0" yWindow="0" windowWidth="19200" windowHeight="7305" tabRatio="885" activeTab="0"/>
  </bookViews>
  <sheets>
    <sheet name="CFG" sheetId="5" r:id="rId1"/>
  </sheets>
  <definedNames/>
  <calcPr calcId="191029"/>
</workbook>
</file>

<file path=xl/sharedStrings.xml><?xml version="1.0" encoding="utf-8"?>
<sst xmlns="http://schemas.openxmlformats.org/spreadsheetml/2006/main" count="48" uniqueCount="48">
  <si>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</si>
  <si>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</si>
  <si>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</si>
  <si>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</si>
  <si>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</si>
  <si>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</si>
  <si>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</si>
  <si>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</si>
  <si>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</si>
  <si>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</si>
  <si>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</si>
  <si>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</si>
  <si>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</si>
  <si>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</si>
  <si>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</si>
  <si>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</si>
  <si>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</si>
  <si>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</si>
  <si>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</si>
  <si>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</si>
  <si>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</si>
  <si>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</si>
  <si>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</si>
  <si>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</si>
  <si>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</si>
  <si>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</si>
  <si>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</si>
  <si>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</si>
  <si>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</si>
  <si>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</si>
  <si>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</si>
  <si>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</si>
  <si>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</si>
  <si>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</si>
  <si>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</si>
  <si>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</si>
  <si>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</si>
  <si>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</si>
  <si>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</si>
  <si>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</si>
  <si>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</si>
  <si>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</si>
  <si>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</si>
  <si>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León
Estado Analítico del Ejercicio del Presupuesto de Egresos
Clasificación Funcional (Finalidad y Función)
Del 01 de Enero al 31 de Marzo de 2021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</si>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</sst>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7">
    <xf numFmtId="0" fontId="0" fillId="0" borderId="0" xfId="0"/>
    <xf numFmtId="0" fontId="0" fillId="0" borderId="0" xfId="0" applyFont="1" applyProtection="1">
      <protection locked="0"/>
    </xf>
    <xf numFmtId="4" fontId="6" fillId="2" borderId="1" xfId="28" applyNumberFormat="1" applyFont="1" applyFill="1" applyBorder="1" applyAlignment="1">
      <alignment horizontal="center" vertical="center" wrapText="1"/>
      <protection/>
    </xf>
    <xf numFmtId="0" fontId="6" fillId="2" borderId="1" xfId="28" applyNumberFormat="1" applyFont="1" applyFill="1" applyBorder="1" applyAlignment="1">
      <alignment horizontal="center" vertical="center" wrapText="1"/>
      <protection/>
    </xf>
    <xf numFmtId="4" fontId="2" fillId="0" borderId="2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3" fontId="2" fillId="0" borderId="3" xfId="0" applyNumberFormat="1" applyFont="1" applyFill="1" applyBorder="1" applyProtection="1">
      <protection locked="0"/>
    </xf>
    <xf numFmtId="3" fontId="6" fillId="0" borderId="3" xfId="0" applyNumberFormat="1" applyFont="1" applyFill="1" applyBorder="1" applyProtection="1">
      <protection locked="0"/>
    </xf>
    <xf numFmtId="3" fontId="6" fillId="0" borderId="1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Protection="1"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5" xfId="28" applyFont="1" applyFill="1" applyBorder="1" applyAlignment="1" applyProtection="1">
      <alignment horizontal="center" vertical="center" wrapText="1"/>
      <protection locked="0"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8" xfId="28" applyFont="1" applyFill="1" applyBorder="1" applyAlignment="1" applyProtection="1">
      <alignment horizontal="center" vertical="center" wrapText="1"/>
      <protection locked="0"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9" xfId="28" applyNumberFormat="1" applyFont="1" applyFill="1" applyBorder="1" applyAlignment="1">
      <alignment horizontal="center" vertical="center" wrapText="1"/>
      <protection/>
    </xf>
    <xf numFmtId="0" fontId="6" fillId="2" borderId="10" xfId="28" applyFont="1" applyFill="1" applyBorder="1" applyAlignment="1">
      <alignment horizontal="center" vertical="center"/>
      <protection/>
    </xf>
    <xf numFmtId="0" fontId="6" fillId="2" borderId="11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12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1"/>
  <sheetViews>
    <sheetView showGridLines="0" tabSelected="1" workbookViewId="0" topLeftCell="A1">
      <selection activeCell="A1" sqref="A1:H1"/>
    </sheetView>
  </sheetViews>
  <sheetFormatPr defaultColWidth="12" defaultRowHeight="11.25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 customWidth="1"/>
  </cols>
  <sheetData>
    <row r="1" spans="1:8" ht="50.1" customHeight="1">
      <c r="A1" s="25" t="s">
        <v>43</v>
      </c>
      <c r="B1" s="26"/>
      <c r="C1" s="26"/>
      <c r="D1" s="26"/>
      <c r="E1" s="26"/>
      <c r="F1" s="26"/>
      <c r="G1" s="26"/>
      <c r="H1" s="27"/>
    </row>
    <row r="2" spans="1:8" ht="11.25">
      <c r="A2" s="30" t="s">
        <v>33</v>
      </c>
      <c r="B2" s="31"/>
      <c r="C2" s="25" t="s">
        <v>39</v>
      </c>
      <c r="D2" s="26"/>
      <c r="E2" s="26"/>
      <c r="F2" s="26"/>
      <c r="G2" s="27"/>
      <c r="H2" s="28" t="s">
        <v>38</v>
      </c>
    </row>
    <row r="3" spans="1:8" ht="24.95" customHeight="1">
      <c r="A3" s="32"/>
      <c r="B3" s="33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9"/>
    </row>
    <row r="4" spans="1:8" ht="11.25">
      <c r="A4" s="34"/>
      <c r="B4" s="35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ht="11.25">
      <c r="A5" s="13"/>
      <c r="B5" s="14"/>
      <c r="C5" s="4"/>
      <c r="D5" s="4"/>
      <c r="E5" s="4"/>
      <c r="F5" s="4"/>
      <c r="G5" s="4"/>
      <c r="H5" s="4"/>
    </row>
    <row r="6" spans="1:8" ht="11.25">
      <c r="A6" s="10" t="s">
        <v>5</v>
      </c>
      <c r="B6" s="8"/>
      <c r="C6" s="18">
        <f>SUM(C7:C14)</f>
        <v>2682285585.859999</v>
      </c>
      <c r="D6" s="18">
        <f aca="true" t="shared" si="0" ref="D6:H6">SUM(D7:D14)</f>
        <v>343054968.2500001</v>
      </c>
      <c r="E6" s="18">
        <f t="shared" si="0"/>
        <v>3025340554.1099987</v>
      </c>
      <c r="F6" s="18">
        <f t="shared" si="0"/>
        <v>560580103.5599997</v>
      </c>
      <c r="G6" s="18">
        <f t="shared" si="0"/>
        <v>539480464.6500001</v>
      </c>
      <c r="H6" s="18">
        <f t="shared" si="0"/>
        <v>2464760450.5499988</v>
      </c>
    </row>
    <row r="7" spans="1:8" ht="11.25">
      <c r="A7" s="7"/>
      <c r="B7" s="11" t="s">
        <v>21</v>
      </c>
      <c r="C7" s="17">
        <v>39560779.849999994</v>
      </c>
      <c r="D7" s="17">
        <v>572524.7499999999</v>
      </c>
      <c r="E7" s="17">
        <v>40133304.599999994</v>
      </c>
      <c r="F7" s="17">
        <v>7787571.429999998</v>
      </c>
      <c r="G7" s="17">
        <v>7565548.3199999975</v>
      </c>
      <c r="H7" s="17">
        <f>E7-F7</f>
        <v>32345733.169999994</v>
      </c>
    </row>
    <row r="8" spans="1:8" ht="11.25">
      <c r="A8" s="7"/>
      <c r="B8" s="11" t="s">
        <v>6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f aca="true" t="shared" si="1" ref="H8:H14">E8-F8</f>
        <v>0</v>
      </c>
    </row>
    <row r="9" spans="1:8" ht="11.25">
      <c r="A9" s="7"/>
      <c r="B9" s="11" t="s">
        <v>22</v>
      </c>
      <c r="C9" s="17">
        <v>230889266.37000003</v>
      </c>
      <c r="D9" s="17">
        <v>3735433.3200000008</v>
      </c>
      <c r="E9" s="17">
        <v>234624699.6900001</v>
      </c>
      <c r="F9" s="17">
        <v>46960534.07000001</v>
      </c>
      <c r="G9" s="17">
        <v>46279579.59</v>
      </c>
      <c r="H9" s="17">
        <f t="shared" si="1"/>
        <v>187664165.62000006</v>
      </c>
    </row>
    <row r="10" spans="1:8" ht="11.25">
      <c r="A10" s="7"/>
      <c r="B10" s="11" t="s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f t="shared" si="1"/>
        <v>0</v>
      </c>
    </row>
    <row r="11" spans="1:8" ht="11.25">
      <c r="A11" s="7"/>
      <c r="B11" s="11" t="s">
        <v>12</v>
      </c>
      <c r="C11" s="17">
        <v>392865374.65000004</v>
      </c>
      <c r="D11" s="17">
        <v>23217310.05</v>
      </c>
      <c r="E11" s="17">
        <v>416082684.7</v>
      </c>
      <c r="F11" s="17">
        <v>71085923.86999999</v>
      </c>
      <c r="G11" s="17">
        <v>68262773.83</v>
      </c>
      <c r="H11" s="17">
        <f t="shared" si="1"/>
        <v>344996760.83</v>
      </c>
    </row>
    <row r="12" spans="1:8" ht="11.25">
      <c r="A12" s="7"/>
      <c r="B12" s="11" t="s">
        <v>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f t="shared" si="1"/>
        <v>0</v>
      </c>
    </row>
    <row r="13" spans="1:8" ht="11.25">
      <c r="A13" s="7"/>
      <c r="B13" s="11" t="s">
        <v>23</v>
      </c>
      <c r="C13" s="17">
        <v>1627861653.129999</v>
      </c>
      <c r="D13" s="17">
        <v>116087264.02000007</v>
      </c>
      <c r="E13" s="17">
        <v>1743948917.1499987</v>
      </c>
      <c r="F13" s="17">
        <v>357998001.8199996</v>
      </c>
      <c r="G13" s="17">
        <v>343269439.73</v>
      </c>
      <c r="H13" s="17">
        <f t="shared" si="1"/>
        <v>1385950915.329999</v>
      </c>
    </row>
    <row r="14" spans="1:8" ht="11.25">
      <c r="A14" s="7"/>
      <c r="B14" s="11" t="s">
        <v>8</v>
      </c>
      <c r="C14" s="17">
        <v>391108511.8600001</v>
      </c>
      <c r="D14" s="17">
        <v>199442436.11</v>
      </c>
      <c r="E14" s="17">
        <v>590550947.9700001</v>
      </c>
      <c r="F14" s="17">
        <v>76748072.37000006</v>
      </c>
      <c r="G14" s="17">
        <v>74103123.1800001</v>
      </c>
      <c r="H14" s="17">
        <f t="shared" si="1"/>
        <v>513802875.6000001</v>
      </c>
    </row>
    <row r="15" spans="1:8" ht="11.25">
      <c r="A15" s="9"/>
      <c r="B15" s="11"/>
      <c r="C15" s="17"/>
      <c r="D15" s="17"/>
      <c r="E15" s="17"/>
      <c r="F15" s="17"/>
      <c r="G15" s="17"/>
      <c r="H15" s="17"/>
    </row>
    <row r="16" spans="1:8" ht="11.25">
      <c r="A16" s="10" t="s">
        <v>9</v>
      </c>
      <c r="B16" s="12"/>
      <c r="C16" s="18">
        <f>SUM(C17:C23)</f>
        <v>1983792921.0400004</v>
      </c>
      <c r="D16" s="18">
        <f aca="true" t="shared" si="2" ref="D16:H16">SUM(D17:D23)</f>
        <v>554941595.46</v>
      </c>
      <c r="E16" s="18">
        <f t="shared" si="2"/>
        <v>2538734516.4999995</v>
      </c>
      <c r="F16" s="18">
        <f t="shared" si="2"/>
        <v>502175972.06999993</v>
      </c>
      <c r="G16" s="18">
        <f t="shared" si="2"/>
        <v>473435906.7499999</v>
      </c>
      <c r="H16" s="18">
        <f t="shared" si="2"/>
        <v>2036558544.43</v>
      </c>
    </row>
    <row r="17" spans="1:8" ht="11.25">
      <c r="A17" s="7"/>
      <c r="B17" s="11" t="s">
        <v>24</v>
      </c>
      <c r="C17" s="17">
        <v>552935952.4599999</v>
      </c>
      <c r="D17" s="17">
        <v>10028853.04</v>
      </c>
      <c r="E17" s="17">
        <v>562964805.5</v>
      </c>
      <c r="F17" s="17">
        <v>95725203.52999999</v>
      </c>
      <c r="G17" s="17">
        <v>88285516.00999999</v>
      </c>
      <c r="H17" s="17">
        <f aca="true" t="shared" si="3" ref="H17:H23">E17-F17</f>
        <v>467239601.97</v>
      </c>
    </row>
    <row r="18" spans="1:8" ht="11.25">
      <c r="A18" s="7"/>
      <c r="B18" s="11" t="s">
        <v>15</v>
      </c>
      <c r="C18" s="17">
        <v>906340272.2600005</v>
      </c>
      <c r="D18" s="17">
        <v>436305667.87000006</v>
      </c>
      <c r="E18" s="17">
        <v>1342645940.1299999</v>
      </c>
      <c r="F18" s="17">
        <v>205921510.10999995</v>
      </c>
      <c r="G18" s="17">
        <v>197488450.78</v>
      </c>
      <c r="H18" s="17">
        <f t="shared" si="3"/>
        <v>1136724430.02</v>
      </c>
    </row>
    <row r="19" spans="1:8" ht="11.25">
      <c r="A19" s="7"/>
      <c r="B19" s="11" t="s">
        <v>10</v>
      </c>
      <c r="C19" s="17">
        <v>64311596.95000001</v>
      </c>
      <c r="D19" s="17">
        <v>16433441.9</v>
      </c>
      <c r="E19" s="17">
        <v>80745038.85000001</v>
      </c>
      <c r="F19" s="17">
        <v>16081098.700000001</v>
      </c>
      <c r="G19" s="17">
        <v>15233917.86</v>
      </c>
      <c r="H19" s="17">
        <f t="shared" si="3"/>
        <v>64663940.150000006</v>
      </c>
    </row>
    <row r="20" spans="1:8" ht="11.25">
      <c r="A20" s="7"/>
      <c r="B20" s="11" t="s">
        <v>25</v>
      </c>
      <c r="C20" s="17">
        <v>148941222.88000003</v>
      </c>
      <c r="D20" s="17">
        <v>67997897.77000001</v>
      </c>
      <c r="E20" s="17">
        <v>216939120.65</v>
      </c>
      <c r="F20" s="17">
        <v>90060263.00000001</v>
      </c>
      <c r="G20" s="17">
        <v>80385263.03</v>
      </c>
      <c r="H20" s="17">
        <f t="shared" si="3"/>
        <v>126878857.64999999</v>
      </c>
    </row>
    <row r="21" spans="1:8" ht="11.25">
      <c r="A21" s="7"/>
      <c r="B21" s="11" t="s">
        <v>26</v>
      </c>
      <c r="C21" s="17">
        <v>80947927.63999999</v>
      </c>
      <c r="D21" s="17">
        <v>10635357.209999999</v>
      </c>
      <c r="E21" s="17">
        <v>91583284.85</v>
      </c>
      <c r="F21" s="17">
        <v>6243664.050000002</v>
      </c>
      <c r="G21" s="17">
        <v>6048314.880000001</v>
      </c>
      <c r="H21" s="17">
        <f t="shared" si="3"/>
        <v>85339620.8</v>
      </c>
    </row>
    <row r="22" spans="1:8" ht="11.25">
      <c r="A22" s="7"/>
      <c r="B22" s="11" t="s">
        <v>27</v>
      </c>
      <c r="C22" s="17">
        <v>173621599.07</v>
      </c>
      <c r="D22" s="17">
        <v>11378887.67</v>
      </c>
      <c r="E22" s="17">
        <v>185000486.74</v>
      </c>
      <c r="F22" s="17">
        <v>64508613.4</v>
      </c>
      <c r="G22" s="17">
        <v>62358824.91</v>
      </c>
      <c r="H22" s="17">
        <f t="shared" si="3"/>
        <v>120491873.34</v>
      </c>
    </row>
    <row r="23" spans="1:8" ht="11.25">
      <c r="A23" s="7"/>
      <c r="B23" s="11" t="s">
        <v>1</v>
      </c>
      <c r="C23" s="17">
        <v>56694349.78</v>
      </c>
      <c r="D23" s="17">
        <v>2161490</v>
      </c>
      <c r="E23" s="17">
        <v>58855839.78</v>
      </c>
      <c r="F23" s="17">
        <v>23635619.28</v>
      </c>
      <c r="G23" s="17">
        <v>23635619.28</v>
      </c>
      <c r="H23" s="17">
        <f t="shared" si="3"/>
        <v>35220220.5</v>
      </c>
    </row>
    <row r="24" spans="1:8" ht="11.25">
      <c r="A24" s="9"/>
      <c r="B24" s="11"/>
      <c r="C24" s="17"/>
      <c r="D24" s="17"/>
      <c r="E24" s="17"/>
      <c r="F24" s="17"/>
      <c r="G24" s="17"/>
      <c r="H24" s="17"/>
    </row>
    <row r="25" spans="1:8" ht="11.25">
      <c r="A25" s="10" t="s">
        <v>28</v>
      </c>
      <c r="B25" s="12"/>
      <c r="C25" s="18">
        <f>SUM(C26:C34)</f>
        <v>1036035688.9300002</v>
      </c>
      <c r="D25" s="18">
        <f aca="true" t="shared" si="4" ref="D25:H25">SUM(D26:D34)</f>
        <v>167783980.1</v>
      </c>
      <c r="E25" s="18">
        <f t="shared" si="4"/>
        <v>1203819669.0300002</v>
      </c>
      <c r="F25" s="18">
        <f t="shared" si="4"/>
        <v>223288651.17</v>
      </c>
      <c r="G25" s="18">
        <f t="shared" si="4"/>
        <v>200567841.23000002</v>
      </c>
      <c r="H25" s="18">
        <f t="shared" si="4"/>
        <v>980531017.8600004</v>
      </c>
    </row>
    <row r="26" spans="1:8" ht="11.25">
      <c r="A26" s="7"/>
      <c r="B26" s="11" t="s">
        <v>16</v>
      </c>
      <c r="C26" s="17">
        <v>73608171.40000002</v>
      </c>
      <c r="D26" s="17">
        <v>34826751.47999999</v>
      </c>
      <c r="E26" s="17">
        <v>108434922.88000001</v>
      </c>
      <c r="F26" s="17">
        <v>24888632.849999994</v>
      </c>
      <c r="G26" s="17">
        <v>21788838.849999998</v>
      </c>
      <c r="H26" s="17">
        <f aca="true" t="shared" si="5" ref="H26:H34">E26-F26</f>
        <v>83546290.03000002</v>
      </c>
    </row>
    <row r="27" spans="1:8" ht="11.25">
      <c r="A27" s="7"/>
      <c r="B27" s="11" t="s">
        <v>13</v>
      </c>
      <c r="C27" s="17">
        <v>20893000</v>
      </c>
      <c r="D27" s="17">
        <v>400000</v>
      </c>
      <c r="E27" s="17">
        <v>21293000</v>
      </c>
      <c r="F27" s="17">
        <v>2990802.77</v>
      </c>
      <c r="G27" s="17">
        <v>2990802.77</v>
      </c>
      <c r="H27" s="17">
        <f t="shared" si="5"/>
        <v>18302197.23</v>
      </c>
    </row>
    <row r="28" spans="1:8" ht="11.25">
      <c r="A28" s="7"/>
      <c r="B28" s="11" t="s">
        <v>17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f t="shared" si="5"/>
        <v>0</v>
      </c>
    </row>
    <row r="29" spans="1:8" ht="11.25">
      <c r="A29" s="7"/>
      <c r="B29" s="11" t="s">
        <v>29</v>
      </c>
      <c r="C29" s="17">
        <v>394833715.20000005</v>
      </c>
      <c r="D29" s="17">
        <v>3417036.38</v>
      </c>
      <c r="E29" s="17">
        <v>398250751.58000004</v>
      </c>
      <c r="F29" s="17">
        <v>71717270.06</v>
      </c>
      <c r="G29" s="17">
        <v>70712960.34</v>
      </c>
      <c r="H29" s="17">
        <f t="shared" si="5"/>
        <v>326533481.52000004</v>
      </c>
    </row>
    <row r="30" spans="1:8" ht="11.25">
      <c r="A30" s="7"/>
      <c r="B30" s="11" t="s">
        <v>11</v>
      </c>
      <c r="C30" s="17">
        <v>462389886.97000015</v>
      </c>
      <c r="D30" s="17">
        <v>113175396.94</v>
      </c>
      <c r="E30" s="17">
        <v>575565283.9100002</v>
      </c>
      <c r="F30" s="17">
        <v>107023382.84</v>
      </c>
      <c r="G30" s="17">
        <v>90489640.82000001</v>
      </c>
      <c r="H30" s="17">
        <f t="shared" si="5"/>
        <v>468541901.0700002</v>
      </c>
    </row>
    <row r="31" spans="1:8" ht="11.25">
      <c r="A31" s="7"/>
      <c r="B31" s="11" t="s">
        <v>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f t="shared" si="5"/>
        <v>0</v>
      </c>
    </row>
    <row r="32" spans="1:8" ht="11.25">
      <c r="A32" s="7"/>
      <c r="B32" s="11" t="s">
        <v>3</v>
      </c>
      <c r="C32" s="17">
        <v>38354376.89</v>
      </c>
      <c r="D32" s="17">
        <v>11901690.709999999</v>
      </c>
      <c r="E32" s="17">
        <v>50256067.599999994</v>
      </c>
      <c r="F32" s="17">
        <v>5800362.029999999</v>
      </c>
      <c r="G32" s="17">
        <v>3882125.289999999</v>
      </c>
      <c r="H32" s="17">
        <f t="shared" si="5"/>
        <v>44455705.56999999</v>
      </c>
    </row>
    <row r="33" spans="1:8" ht="11.25">
      <c r="A33" s="7"/>
      <c r="B33" s="11" t="s">
        <v>30</v>
      </c>
      <c r="C33" s="17">
        <v>45956538.47</v>
      </c>
      <c r="D33" s="17">
        <v>4063104.59</v>
      </c>
      <c r="E33" s="17">
        <v>50019643.06</v>
      </c>
      <c r="F33" s="17">
        <v>10868200.620000001</v>
      </c>
      <c r="G33" s="17">
        <v>10703473.16</v>
      </c>
      <c r="H33" s="17">
        <f t="shared" si="5"/>
        <v>39151442.44</v>
      </c>
    </row>
    <row r="34" spans="1:8" ht="11.25">
      <c r="A34" s="7"/>
      <c r="B34" s="11" t="s">
        <v>18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f t="shared" si="5"/>
        <v>0</v>
      </c>
    </row>
    <row r="35" spans="1:8" ht="11.25">
      <c r="A35" s="9"/>
      <c r="B35" s="11"/>
      <c r="C35" s="17"/>
      <c r="D35" s="17"/>
      <c r="E35" s="17"/>
      <c r="F35" s="17"/>
      <c r="G35" s="17"/>
      <c r="H35" s="17"/>
    </row>
    <row r="36" spans="1:8" ht="11.25">
      <c r="A36" s="10" t="s">
        <v>19</v>
      </c>
      <c r="B36" s="12"/>
      <c r="C36" s="18">
        <f>SUM(C37:C40)</f>
        <v>139471285.24</v>
      </c>
      <c r="D36" s="18">
        <f aca="true" t="shared" si="6" ref="D36:G36">SUM(D37:D40)</f>
        <v>0</v>
      </c>
      <c r="E36" s="18">
        <f t="shared" si="6"/>
        <v>139471285.24</v>
      </c>
      <c r="F36" s="18">
        <f t="shared" si="6"/>
        <v>33005762.549999997</v>
      </c>
      <c r="G36" s="18">
        <f t="shared" si="6"/>
        <v>33005762.549999997</v>
      </c>
      <c r="H36" s="18">
        <f>SUM(H37:H40)</f>
        <v>106465522.69000001</v>
      </c>
    </row>
    <row r="37" spans="1:8" ht="11.25">
      <c r="A37" s="7"/>
      <c r="B37" s="11" t="s">
        <v>31</v>
      </c>
      <c r="C37" s="17">
        <v>139471285.24</v>
      </c>
      <c r="D37" s="17">
        <v>0</v>
      </c>
      <c r="E37" s="17">
        <v>139471285.24</v>
      </c>
      <c r="F37" s="17">
        <v>33005762.549999997</v>
      </c>
      <c r="G37" s="17">
        <v>33005762.549999997</v>
      </c>
      <c r="H37" s="17">
        <f aca="true" t="shared" si="7" ref="H37:H40">E37-F37</f>
        <v>106465522.69000001</v>
      </c>
    </row>
    <row r="38" spans="1:8" ht="22.5">
      <c r="A38" s="7"/>
      <c r="B38" s="11" t="s">
        <v>14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7"/>
        <v>0</v>
      </c>
    </row>
    <row r="39" spans="1:8" ht="11.25">
      <c r="A39" s="7"/>
      <c r="B39" s="11" t="s">
        <v>20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f t="shared" si="7"/>
        <v>0</v>
      </c>
    </row>
    <row r="40" spans="1:8" ht="11.25">
      <c r="A40" s="7"/>
      <c r="B40" s="11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f t="shared" si="7"/>
        <v>0</v>
      </c>
    </row>
    <row r="41" spans="1:8" ht="11.25">
      <c r="A41" s="9"/>
      <c r="B41" s="11"/>
      <c r="C41" s="5"/>
      <c r="D41" s="5"/>
      <c r="E41" s="5"/>
      <c r="F41" s="5"/>
      <c r="G41" s="5"/>
      <c r="H41" s="5"/>
    </row>
    <row r="42" spans="1:8" ht="11.25">
      <c r="A42" s="15"/>
      <c r="B42" s="16" t="s">
        <v>32</v>
      </c>
      <c r="C42" s="19">
        <f>C36+C25+C16+C6</f>
        <v>5841585481.07</v>
      </c>
      <c r="D42" s="19">
        <f aca="true" t="shared" si="8" ref="D42:H42">D36+D25+D16+D6</f>
        <v>1065780543.8100002</v>
      </c>
      <c r="E42" s="19">
        <f t="shared" si="8"/>
        <v>6907366024.879998</v>
      </c>
      <c r="F42" s="19">
        <f t="shared" si="8"/>
        <v>1319050489.3499997</v>
      </c>
      <c r="G42" s="19">
        <f t="shared" si="8"/>
        <v>1246489975.18</v>
      </c>
      <c r="H42" s="19">
        <f t="shared" si="8"/>
        <v>5588315535.529999</v>
      </c>
    </row>
    <row r="43" spans="1:8" ht="11.25">
      <c r="A43" s="6"/>
      <c r="B43" s="6"/>
      <c r="C43" s="23"/>
      <c r="D43" s="6"/>
      <c r="E43" s="6"/>
      <c r="F43" s="6"/>
      <c r="G43" s="6"/>
      <c r="H43" s="6"/>
    </row>
    <row r="44" spans="1:8" ht="11.25">
      <c r="A44" s="6"/>
      <c r="B44" s="6"/>
      <c r="C44" s="6"/>
      <c r="D44" s="6"/>
      <c r="E44" s="6"/>
      <c r="F44" s="6"/>
      <c r="G44" s="6"/>
      <c r="H44" s="6"/>
    </row>
    <row r="45" spans="1:8" ht="11.25">
      <c r="A45" s="6"/>
      <c r="B45" s="6"/>
      <c r="C45" s="6"/>
      <c r="D45" s="6"/>
      <c r="E45" s="6"/>
      <c r="F45" s="6"/>
      <c r="G45" s="6"/>
      <c r="H45" s="6"/>
    </row>
    <row r="60" spans="2:7" ht="11.25">
      <c r="B60" s="20" t="s">
        <v>44</v>
      </c>
      <c r="E60" s="36" t="s">
        <v>45</v>
      </c>
      <c r="F60" s="36"/>
      <c r="G60" s="36"/>
    </row>
    <row r="61" spans="2:7" ht="11.25">
      <c r="B61" s="21" t="s">
        <v>46</v>
      </c>
      <c r="E61" s="24" t="s">
        <v>47</v>
      </c>
      <c r="F61" s="24"/>
      <c r="G61" s="24"/>
    </row>
  </sheetData>
  <sheetProtection formatCells="0" formatColumns="0" formatRows="0" autoFilter="0"/>
  <mergeCells count="6">
    <mergeCell ref="E61:G61"/>
    <mergeCell ref="A1:H1"/>
    <mergeCell ref="A2:B4"/>
    <mergeCell ref="C2:G2"/>
    <mergeCell ref="H2:H3"/>
    <mergeCell ref="E60:G6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2"/>
  <ignoredErrors>
    <ignoredError sqref="C6:H42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lastPrinted>2021-04-23T17:41:20Z</cp:lastPrinted>
  <dcterms:created xsi:type="dcterms:W3CDTF">2014-02-10T03:37:14Z</dcterms:created>
  <dcterms:modified xsi:type="dcterms:W3CDTF">2021-05-04T18:34:47Z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